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weho\Dropbox\2026 神墨杯\"/>
    </mc:Choice>
  </mc:AlternateContent>
  <xr:revisionPtr revIDLastSave="34" documentId="8_{B3ACC20A-496D-483A-907D-8053483C0E0D}" xr6:coauthVersionLast="47" xr6:coauthVersionMax="47" xr10:uidLastSave="{093D3B23-03F5-4221-A655-D10F48D68FFA}"/>
  <bookViews>
    <workbookView xWindow="-93" yWindow="-93" windowWidth="19386" windowHeight="11466" xr2:uid="{A8708278-48DD-45E5-8A3F-54510F2D6871}"/>
  </bookViews>
  <sheets>
    <sheet name="School Info" sheetId="1" r:id="rId1"/>
    <sheet name="Student Registration" sheetId="2" r:id="rId2"/>
    <sheet name="T-shirt siz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28" i="1" l="1"/>
  <c r="C25" i="1"/>
  <c r="P9" i="2" a="1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P5" i="2" a="1"/>
  <c r="P6" i="2" a="1"/>
  <c r="P7" i="2" a="1"/>
  <c r="P8" i="2" a="1"/>
  <c r="P10" i="2" a="1"/>
  <c r="P11" i="2" a="1"/>
  <c r="P12" i="2" a="1"/>
  <c r="P13" i="2" a="1"/>
  <c r="P14" i="2" a="1"/>
  <c r="P15" i="2" a="1"/>
  <c r="P16" i="2" a="1"/>
  <c r="P17" i="2" a="1"/>
  <c r="P18" i="2" a="1"/>
  <c r="P19" i="2" a="1"/>
  <c r="P20" i="2" a="1"/>
  <c r="P21" i="2" a="1"/>
  <c r="P22" i="2" a="1"/>
  <c r="P23" i="2" a="1"/>
  <c r="P24" i="2" a="1"/>
  <c r="P25" i="2" a="1"/>
  <c r="P26" i="2" a="1"/>
  <c r="P27" i="2" a="1"/>
  <c r="P27" i="2"/>
  <c r="P28" i="2" a="1"/>
  <c r="P28" i="2"/>
  <c r="P29" i="2" a="1"/>
  <c r="P30" i="2" a="1"/>
  <c r="P30" i="2"/>
  <c r="P31" i="2" a="1"/>
  <c r="P32" i="2" a="1"/>
  <c r="P33" i="2" a="1"/>
  <c r="P34" i="2" a="1"/>
  <c r="P4" i="2" a="1"/>
  <c r="P9" i="2" l="1"/>
  <c r="S9" i="2" s="1"/>
  <c r="P8" i="2"/>
  <c r="S8" i="2" s="1"/>
  <c r="P14" i="2"/>
  <c r="S14" i="2" s="1"/>
  <c r="P13" i="2"/>
  <c r="S13" i="2" s="1"/>
  <c r="P15" i="2"/>
  <c r="S15" i="2" s="1"/>
  <c r="P16" i="2"/>
  <c r="S16" i="2" s="1"/>
  <c r="P20" i="2"/>
  <c r="P25" i="2"/>
  <c r="P26" i="2"/>
  <c r="P29" i="2"/>
  <c r="P32" i="2"/>
  <c r="P12" i="2"/>
  <c r="S12" i="2" s="1"/>
  <c r="P17" i="2"/>
  <c r="S17" i="2" s="1"/>
  <c r="P10" i="2"/>
  <c r="S10" i="2" s="1"/>
  <c r="P5" i="2"/>
  <c r="S5" i="2" s="1"/>
  <c r="P18" i="2"/>
  <c r="S18" i="2" s="1"/>
  <c r="P19" i="2"/>
  <c r="S19" i="2" s="1"/>
  <c r="P7" i="2"/>
  <c r="S7" i="2" s="1"/>
  <c r="P11" i="2"/>
  <c r="S11" i="2" s="1"/>
  <c r="P21" i="2"/>
  <c r="P24" i="2"/>
  <c r="P22" i="2"/>
  <c r="P33" i="2"/>
  <c r="P34" i="2"/>
  <c r="P31" i="2"/>
  <c r="P6" i="2"/>
  <c r="S6" i="2" s="1"/>
  <c r="P23" i="2"/>
  <c r="P4" i="2"/>
  <c r="S4" i="2" s="1"/>
  <c r="C26" i="1" l="1"/>
  <c r="C2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<sst xmlns="http://schemas.openxmlformats.org/spreadsheetml/2006/main" count="106" uniqueCount="73">
  <si>
    <t>SHENMO CUP International Competition</t>
  </si>
  <si>
    <t>[Deadline：9th June 2026]</t>
  </si>
  <si>
    <t>SCHOOL NAME</t>
  </si>
  <si>
    <t>SCHOOL CODE</t>
  </si>
  <si>
    <t>PHONE NO.</t>
  </si>
  <si>
    <t>FAX</t>
  </si>
  <si>
    <t>ADDRESS</t>
  </si>
  <si>
    <t>TEACHER IN CHARGE</t>
  </si>
  <si>
    <t>EMAIL</t>
  </si>
  <si>
    <t>Note: The exam paper will be tri language, which is Malay, English and Mandarin</t>
  </si>
  <si>
    <t xml:space="preserve">Contest &amp; Award Ceremony:   </t>
  </si>
  <si>
    <t xml:space="preserve">   July 18, 2026</t>
  </si>
  <si>
    <t>Time:</t>
  </si>
  <si>
    <t xml:space="preserve">   8.00am - 6.00pm</t>
  </si>
  <si>
    <t xml:space="preserve">Venue: </t>
  </si>
  <si>
    <t xml:space="preserve">   Setia City Convention Centre</t>
  </si>
  <si>
    <t xml:space="preserve">   1, Jalan Setia Dagang AG U13/AG Setia Alam,</t>
  </si>
  <si>
    <t xml:space="preserve">   Seksyen U13, 40170 Shah Alam, Selangor D. E.</t>
  </si>
  <si>
    <t>Total Registration Fees：</t>
  </si>
  <si>
    <t>Bank Account：</t>
  </si>
  <si>
    <t>BIG TREE ACADEMY MALAYSIA SDN. BHD.</t>
  </si>
  <si>
    <t>Account no：</t>
  </si>
  <si>
    <r>
      <t xml:space="preserve">Public Bank Account </t>
    </r>
    <r>
      <rPr>
        <b/>
        <sz val="10"/>
        <color theme="1"/>
        <rFont val="STKaiti"/>
      </rPr>
      <t>：</t>
    </r>
    <r>
      <rPr>
        <b/>
        <sz val="10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3-1791606-12</t>
    </r>
  </si>
  <si>
    <t>Notes:</t>
  </si>
  <si>
    <t>Each student is allowed only one parent to accompany them to the award ceremony. If there are additional accompanying persons, a separate ticket must be purchased for each. Ticket seat is RM 80 per seat.</t>
  </si>
  <si>
    <t>A notice will be sent once we received the registration form.</t>
  </si>
  <si>
    <r>
      <t>We will provide a seat for the lead teacher to attend the award ceremony. Please mark " √</t>
    </r>
    <r>
      <rPr>
        <b/>
        <sz val="8.8000000000000007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" in the appropriate box.</t>
    </r>
  </si>
  <si>
    <t>2025 SHENMO CUP REGISTRATION FORM</t>
  </si>
  <si>
    <t>NO.</t>
  </si>
  <si>
    <t>STATES</t>
  </si>
  <si>
    <t>NAME</t>
  </si>
  <si>
    <t>NRIC/PASSPORT (without "-")</t>
  </si>
  <si>
    <t>GENDER</t>
  </si>
  <si>
    <t>CLASS</t>
  </si>
  <si>
    <t>Tel/ HP</t>
  </si>
  <si>
    <t>Email</t>
  </si>
  <si>
    <t>CATEGORY (FILL IN "1")</t>
  </si>
  <si>
    <t>Registration Fee</t>
  </si>
  <si>
    <t>Parent Seat</t>
  </si>
  <si>
    <t>Total Fee</t>
  </si>
  <si>
    <t>T-Shirt Size</t>
  </si>
  <si>
    <t>(IN CAPITAL LETTER, MUST BE ACCURATE)</t>
  </si>
  <si>
    <t>M/F</t>
  </si>
  <si>
    <t>1B</t>
  </si>
  <si>
    <t>ARITHMETIC</t>
  </si>
  <si>
    <t>MATHEMATICS</t>
  </si>
  <si>
    <t>MEMORY</t>
  </si>
  <si>
    <t>Online ABACUS</t>
  </si>
  <si>
    <t>ex 1</t>
  </si>
  <si>
    <t>Selangor</t>
  </si>
  <si>
    <t>BBC0001</t>
  </si>
  <si>
    <t>TANG YU THONG</t>
  </si>
  <si>
    <t>M</t>
  </si>
  <si>
    <t>4M</t>
  </si>
  <si>
    <t>12345@gmail.com</t>
  </si>
  <si>
    <t>RM80 per seat</t>
  </si>
  <si>
    <t>Additional Parent Seats</t>
  </si>
  <si>
    <t>Registration Date</t>
  </si>
  <si>
    <t>yymmddxx1234</t>
  </si>
  <si>
    <t>11051810xxxx</t>
  </si>
  <si>
    <t>6012-123 4567</t>
  </si>
  <si>
    <t>RACE</t>
  </si>
  <si>
    <t>Chinese</t>
  </si>
  <si>
    <t>Exam Level</t>
  </si>
  <si>
    <r>
      <t xml:space="preserve">Please send the registration form and bank in slip to Email: </t>
    </r>
    <r>
      <rPr>
        <b/>
        <sz val="11"/>
        <color theme="1"/>
        <rFont val="Aptos Narrow"/>
        <family val="2"/>
        <scheme val="minor"/>
      </rPr>
      <t>reg2shenmocup@gmail.com</t>
    </r>
    <r>
      <rPr>
        <sz val="11"/>
        <color theme="1"/>
        <rFont val="Aptos Narrow"/>
        <family val="2"/>
        <scheme val="minor"/>
      </rPr>
      <t xml:space="preserve"> </t>
    </r>
  </si>
  <si>
    <t>The statistics of the school's registration</t>
  </si>
  <si>
    <t>GENDER (M/F)</t>
  </si>
  <si>
    <t>I will attend the award ceremony on 18th July 2026.</t>
  </si>
  <si>
    <r>
      <t xml:space="preserve">I will </t>
    </r>
    <r>
      <rPr>
        <b/>
        <sz val="11"/>
        <color theme="1"/>
        <rFont val="Aptos Narrow"/>
        <family val="2"/>
        <scheme val="minor"/>
      </rPr>
      <t>NOT</t>
    </r>
    <r>
      <rPr>
        <sz val="11"/>
        <color theme="1"/>
        <rFont val="Aptos Narrow"/>
        <family val="2"/>
        <scheme val="minor"/>
      </rPr>
      <t xml:space="preserve"> attend the award ceremony on 18th July 2026.</t>
    </r>
  </si>
  <si>
    <t>For more inquiries, please contact 016-260 2943 (Ms. Shirlene) / 016-260 5745 (Ms. Ng) / 03-3325 9591 (Ms. Jasmine)</t>
  </si>
  <si>
    <t>Total Rebate：</t>
  </si>
  <si>
    <t>Total Fees：</t>
  </si>
  <si>
    <t>Total of category participated：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</si>
</sst>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M&quot;#,##0.00;\-&quot;RM&quot;#,##0.00"/>
    <numFmt numFmtId="165" formatCode="&quot;RM&quot;#,##0.00"/>
  </numFmts>
  <fonts count="20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color theme="1"/>
      <name val="Georgia Pro Black"/>
      <family val="1"/>
    </font>
    <font>
      <b/>
      <sz val="11"/>
      <name val="Calibri"/>
      <family val="2"/>
    </font>
    <font>
      <sz val="11"/>
      <name val="Calibri"/>
      <family val="2"/>
    </font>
    <font>
      <i/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8.8000000000000007"/>
      <color theme="1"/>
      <name val="Calibri"/>
      <family val="2"/>
    </font>
    <font>
      <u/>
      <sz val="11"/>
      <color theme="10"/>
      <name val="Aptos Narrow"/>
      <family val="2"/>
      <scheme val="minor"/>
    </font>
    <font>
      <b/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STKaiti"/>
    </font>
    <font>
      <b/>
      <sz val="11"/>
      <color theme="1"/>
      <name val="Arial"/>
      <family val="2"/>
    </font>
    <font>
      <u/>
      <sz val="11"/>
      <color rgb="FFFF0000"/>
      <name val="Aptos Narrow"/>
      <family val="2"/>
      <scheme val="minor"/>
    </font>
    <font>
      <b/>
      <sz val="11"/>
      <color theme="1"/>
      <name val="Calibri"/>
      <family val="2"/>
    </font>
    <font>
      <b/>
      <sz val="18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73">
    <xf numFmtId="0" fontId="0" fillId="0" borderId="0" xfId="0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5" xfId="0" applyBorder="1" applyProtection="1">
      <protection locked="0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2" fillId="0" borderId="5" xfId="0" applyFont="1" applyBorder="1" applyAlignment="1">
      <alignment horizontal="right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5" xfId="0" quotePrefix="1" applyFont="1" applyBorder="1" applyAlignment="1">
      <alignment horizontal="right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quotePrefix="1" applyFont="1" applyAlignment="1">
      <alignment horizontal="center"/>
    </xf>
    <xf numFmtId="0" fontId="2" fillId="0" borderId="0" xfId="0" applyFont="1"/>
    <xf numFmtId="0" fontId="10" fillId="0" borderId="0" xfId="1" applyFont="1" applyBorder="1"/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 applyProtection="1">
      <alignment horizontal="right"/>
      <protection locked="0"/>
    </xf>
    <xf numFmtId="0" fontId="0" fillId="2" borderId="0" xfId="0" applyFill="1" applyAlignment="1">
      <alignment vertical="center"/>
    </xf>
    <xf numFmtId="0" fontId="11" fillId="0" borderId="0" xfId="0" applyFont="1"/>
    <xf numFmtId="0" fontId="2" fillId="0" borderId="0" xfId="0" applyFont="1" applyAlignment="1">
      <alignment horizontal="right"/>
    </xf>
    <xf numFmtId="0" fontId="2" fillId="0" borderId="5" xfId="0" applyFont="1" applyBorder="1" applyAlignment="1" applyProtection="1">
      <alignment horizontal="center" vertical="center"/>
      <protection locked="0"/>
    </xf>
    <xf numFmtId="0" fontId="17" fillId="0" borderId="5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19" fillId="0" borderId="5" xfId="0" applyFont="1" applyBorder="1" applyAlignment="1" applyProtection="1">
      <alignment horizontal="center" vertical="center"/>
      <protection locked="0"/>
    </xf>
    <xf numFmtId="15" fontId="2" fillId="2" borderId="0" xfId="0" quotePrefix="1" applyNumberFormat="1" applyFont="1" applyFill="1" applyAlignment="1">
      <alignment horizontal="left"/>
    </xf>
    <xf numFmtId="15" fontId="2" fillId="0" borderId="0" xfId="0" quotePrefix="1" applyNumberFormat="1" applyFont="1" applyAlignment="1">
      <alignment horizontal="right"/>
    </xf>
    <xf numFmtId="164" fontId="0" fillId="2" borderId="14" xfId="0" applyNumberFormat="1" applyFill="1" applyBorder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Protection="1">
      <protection locked="0"/>
    </xf>
    <xf numFmtId="0" fontId="19" fillId="0" borderId="0" xfId="0" applyFont="1" applyProtection="1">
      <protection locked="0"/>
    </xf>
    <xf numFmtId="0" fontId="1" fillId="0" borderId="12" xfId="0" applyFont="1" applyBorder="1" applyAlignment="1">
      <alignment horizontal="center" vertical="center"/>
    </xf>
    <xf numFmtId="0" fontId="14" fillId="0" borderId="12" xfId="1" applyFont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0" fillId="0" borderId="0" xfId="0" applyAlignment="1" applyProtection="1">
      <alignment horizontal="right"/>
      <protection locked="0"/>
    </xf>
    <xf numFmtId="165" fontId="0" fillId="0" borderId="0" xfId="0" applyNumberFormat="1" applyAlignment="1">
      <alignment horizontal="center" vertical="center"/>
    </xf>
    <xf numFmtId="15" fontId="2" fillId="0" borderId="0" xfId="0" quotePrefix="1" applyNumberFormat="1" applyFont="1" applyAlignment="1">
      <alignment horizontal="left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6" xfId="0" applyFont="1" applyBorder="1" applyAlignment="1">
      <alignment horizontal="left" vertical="top"/>
    </xf>
    <xf numFmtId="0" fontId="5" fillId="0" borderId="7" xfId="0" applyFont="1" applyBorder="1"/>
    <xf numFmtId="0" fontId="0" fillId="0" borderId="5" xfId="0" applyBorder="1" applyAlignment="1" applyProtection="1">
      <alignment horizontal="center" vertical="top"/>
      <protection locked="0"/>
    </xf>
    <xf numFmtId="0" fontId="0" fillId="0" borderId="8" xfId="0" applyBorder="1" applyAlignment="1" applyProtection="1">
      <alignment horizontal="center" vertical="top"/>
      <protection locked="0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0" fillId="0" borderId="5" xfId="0" applyBorder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0" xfId="0" applyFont="1" applyFill="1" applyAlignment="1" applyProtection="1">
      <alignment horizontal="left"/>
      <protection locked="0"/>
    </xf>
    <xf numFmtId="0" fontId="14" fillId="0" borderId="0" xfId="0" applyFont="1" applyAlignment="1">
      <alignment horizontal="left" vertical="top" wrapText="1"/>
    </xf>
    <xf numFmtId="0" fontId="15" fillId="0" borderId="11" xfId="0" applyFont="1" applyBorder="1" applyAlignment="1">
      <alignment horizontal="left" vertical="center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16" fillId="0" borderId="11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0</xdr:col>
      <xdr:colOff>958298</xdr:colOff>
      <xdr:row>3</xdr:row>
      <xdr:rowOff>163423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3FEC5D-094E-4BEE-8C0B-1058ECD39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0"/>
          <a:ext cx="786848" cy="7825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581025</xdr:colOff>
      <xdr:row>39</xdr:row>
      <xdr:rowOff>60699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F76597-3797-4ACA-8592-767DC87F1D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873" b="10948"/>
        <a:stretch>
          <a:fillRect/>
        </a:stretch>
      </xdr:blipFill>
      <xdr:spPr>
        <a:xfrm>
          <a:off x="0" y="0"/>
          <a:ext cx="13382625" cy="7490199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9B8F5-CBE6-493E-A5C2-5270A07CAFFC}">
  <dimension ref="A2:E41"/>
  <sheetViews>
    <sheetView tabSelected="1" view="pageLayout" zoomScaleNormal="100" zoomScaleSheetLayoutView="85" workbookViewId="0">
      <selection activeCell="C22" sqref="C22:E22"/>
    </sheetView>
  </sheetViews>
  <sheetFormatPr defaultRowHeight="14.35" x14ac:dyDescent="0.5"/>
  <cols>
    <col min="1" max="1" width="19.29296875" bestFit="1" customWidth="1"/>
    <col min="2" max="2" width="27" bestFit="1" customWidth="1"/>
    <col min="3" max="3" width="14.703125" customWidth="1"/>
    <col min="4" max="4" width="17" customWidth="1"/>
    <col min="5" max="5" width="20.1171875" customWidth="1"/>
  </cols>
  <sheetData>
    <row r="2" spans="1:5" ht="18.75" customHeight="1" x14ac:dyDescent="0.5">
      <c r="A2" s="48" t="s">
        <v>0</v>
      </c>
      <c r="B2" s="48"/>
      <c r="C2" s="48"/>
      <c r="D2" s="48"/>
      <c r="E2" s="48"/>
    </row>
    <row r="3" spans="1:5" x14ac:dyDescent="0.5">
      <c r="A3" s="49" t="s">
        <v>1</v>
      </c>
      <c r="B3" s="49"/>
      <c r="C3" s="49"/>
      <c r="D3" s="49"/>
      <c r="E3" s="49"/>
    </row>
    <row r="5" spans="1:5" x14ac:dyDescent="0.5">
      <c r="A5" s="2" t="s">
        <v>2</v>
      </c>
      <c r="B5" s="47"/>
      <c r="C5" s="46"/>
      <c r="D5" s="3" t="s">
        <v>3</v>
      </c>
      <c r="E5" s="4"/>
    </row>
    <row r="6" spans="1:5" x14ac:dyDescent="0.5">
      <c r="A6" s="2" t="s">
        <v>4</v>
      </c>
      <c r="B6" s="47"/>
      <c r="C6" s="46"/>
      <c r="D6" s="3" t="s">
        <v>5</v>
      </c>
      <c r="E6" s="4"/>
    </row>
    <row r="7" spans="1:5" x14ac:dyDescent="0.5">
      <c r="A7" s="50" t="s">
        <v>6</v>
      </c>
      <c r="B7" s="52"/>
      <c r="C7" s="52"/>
      <c r="D7" s="52"/>
      <c r="E7" s="52"/>
    </row>
    <row r="8" spans="1:5" x14ac:dyDescent="0.5">
      <c r="A8" s="51"/>
      <c r="B8" s="53"/>
      <c r="C8" s="53"/>
      <c r="D8" s="52"/>
      <c r="E8" s="52"/>
    </row>
    <row r="9" spans="1:5" x14ac:dyDescent="0.5">
      <c r="A9" s="5" t="s">
        <v>7</v>
      </c>
      <c r="B9" s="45"/>
      <c r="C9" s="46"/>
      <c r="D9" s="6" t="s">
        <v>66</v>
      </c>
      <c r="E9" s="4"/>
    </row>
    <row r="10" spans="1:5" x14ac:dyDescent="0.5">
      <c r="A10" s="5" t="s">
        <v>8</v>
      </c>
      <c r="B10" s="45"/>
      <c r="C10" s="46"/>
      <c r="D10" s="3" t="s">
        <v>4</v>
      </c>
      <c r="E10" s="4"/>
    </row>
    <row r="11" spans="1:5" x14ac:dyDescent="0.5">
      <c r="A11" s="55" t="s">
        <v>9</v>
      </c>
      <c r="B11" s="55"/>
      <c r="C11" s="55"/>
      <c r="D11" s="55"/>
      <c r="E11" s="55"/>
    </row>
    <row r="12" spans="1:5" x14ac:dyDescent="0.5">
      <c r="A12" s="1"/>
      <c r="B12" s="1"/>
      <c r="C12" s="7"/>
      <c r="D12" s="1"/>
      <c r="E12" s="1"/>
    </row>
    <row r="13" spans="1:5" x14ac:dyDescent="0.5">
      <c r="A13" s="63" t="s">
        <v>26</v>
      </c>
      <c r="B13" s="63"/>
      <c r="C13" s="63"/>
      <c r="D13" s="63"/>
      <c r="E13" s="63"/>
    </row>
    <row r="14" spans="1:5" x14ac:dyDescent="0.5">
      <c r="A14" s="8" t="b">
        <v>0</v>
      </c>
      <c r="B14" s="58" t="s">
        <v>67</v>
      </c>
      <c r="C14" s="58"/>
      <c r="D14" s="58"/>
      <c r="E14" s="58"/>
    </row>
    <row r="15" spans="1:5" x14ac:dyDescent="0.5">
      <c r="A15" s="9" t="b">
        <v>0</v>
      </c>
      <c r="B15" s="58" t="s">
        <v>68</v>
      </c>
      <c r="C15" s="58"/>
      <c r="D15" s="58"/>
      <c r="E15" s="58"/>
    </row>
    <row r="16" spans="1:5" x14ac:dyDescent="0.5">
      <c r="A16" s="10"/>
      <c r="B16" s="11"/>
      <c r="C16" s="11"/>
      <c r="D16" s="11"/>
      <c r="E16" s="12"/>
    </row>
    <row r="17" spans="1:5" x14ac:dyDescent="0.5">
      <c r="A17" s="10"/>
      <c r="B17" s="11"/>
      <c r="C17" s="11"/>
      <c r="D17" s="11"/>
      <c r="E17" s="12"/>
    </row>
    <row r="18" spans="1:5" x14ac:dyDescent="0.5">
      <c r="A18" s="13"/>
      <c r="B18" s="14" t="s">
        <v>10</v>
      </c>
      <c r="C18" s="56" t="s">
        <v>11</v>
      </c>
      <c r="D18" s="56"/>
      <c r="E18" s="56"/>
    </row>
    <row r="19" spans="1:5" x14ac:dyDescent="0.5">
      <c r="A19" s="13"/>
      <c r="B19" s="14" t="s">
        <v>12</v>
      </c>
      <c r="C19" s="56" t="s">
        <v>13</v>
      </c>
      <c r="D19" s="56"/>
      <c r="E19" s="56"/>
    </row>
    <row r="20" spans="1:5" x14ac:dyDescent="0.5">
      <c r="B20" s="14" t="s">
        <v>14</v>
      </c>
      <c r="C20" s="59" t="s">
        <v>15</v>
      </c>
      <c r="D20" s="59"/>
      <c r="E20" s="59"/>
    </row>
    <row r="21" spans="1:5" x14ac:dyDescent="0.5">
      <c r="B21" s="16"/>
      <c r="C21" s="60" t="s">
        <v>16</v>
      </c>
      <c r="D21" s="60"/>
      <c r="E21" s="60"/>
    </row>
    <row r="22" spans="1:5" x14ac:dyDescent="0.5">
      <c r="B22" s="16"/>
      <c r="C22" s="60" t="s">
        <v>17</v>
      </c>
      <c r="D22" s="60"/>
      <c r="E22" s="60"/>
    </row>
    <row r="24" spans="1:5" x14ac:dyDescent="0.5">
      <c r="B24" s="61" t="s">
        <v>65</v>
      </c>
      <c r="C24" s="61"/>
      <c r="D24" s="17"/>
      <c r="E24" s="18"/>
    </row>
    <row r="25" spans="1:5" x14ac:dyDescent="0.5">
      <c r="A25" s="19"/>
      <c r="B25" s="29" t="s">
        <v>72</v>
      </c>
      <c r="C25" s="20">
        <f>COUNTA('Student Registration'!L5:O1000)</f>
        <v>0</v>
      </c>
      <c r="D25" s="17"/>
      <c r="E25" s="18"/>
    </row>
    <row r="26" spans="1:5" ht="14.7" thickBot="1" x14ac:dyDescent="0.55000000000000004">
      <c r="A26" s="19"/>
      <c r="B26" s="29" t="s">
        <v>71</v>
      </c>
      <c r="C26" s="31">
        <f>SUM('Student Registration'!S5:S5000)</f>
        <v>0</v>
      </c>
      <c r="D26" s="17"/>
      <c r="E26" s="18"/>
    </row>
    <row r="27" spans="1:5" ht="14.7" thickTop="1" x14ac:dyDescent="0.5">
      <c r="A27" s="19"/>
      <c r="B27" s="30"/>
      <c r="C27" s="32"/>
      <c r="D27" s="17"/>
      <c r="E27" s="18"/>
    </row>
    <row r="28" spans="1:5" x14ac:dyDescent="0.5">
      <c r="A28" s="19"/>
      <c r="B28" s="44" t="s">
        <v>70</v>
      </c>
      <c r="C28" s="20">
        <f>C25*3</f>
        <v>0</v>
      </c>
      <c r="D28" s="17"/>
      <c r="E28" s="18"/>
    </row>
    <row r="29" spans="1:5" ht="14.7" thickBot="1" x14ac:dyDescent="0.55000000000000004">
      <c r="A29" s="42"/>
      <c r="B29" s="29" t="s">
        <v>18</v>
      </c>
      <c r="C29" s="31">
        <f>C26-C28</f>
        <v>0</v>
      </c>
      <c r="D29" s="17"/>
      <c r="E29" s="43"/>
    </row>
    <row r="30" spans="1:5" ht="14.7" thickTop="1" x14ac:dyDescent="0.5"/>
    <row r="31" spans="1:5" x14ac:dyDescent="0.5">
      <c r="B31" s="15" t="s">
        <v>19</v>
      </c>
      <c r="C31" s="57" t="s">
        <v>20</v>
      </c>
      <c r="D31" s="57"/>
      <c r="E31" s="57"/>
    </row>
    <row r="32" spans="1:5" ht="14.7" x14ac:dyDescent="0.55000000000000004">
      <c r="A32" s="22"/>
      <c r="B32" s="15" t="s">
        <v>21</v>
      </c>
      <c r="C32" s="57" t="s">
        <v>22</v>
      </c>
      <c r="D32" s="57"/>
      <c r="E32" s="57"/>
    </row>
    <row r="33" spans="1:5" x14ac:dyDescent="0.5">
      <c r="A33" s="22"/>
      <c r="B33" s="22"/>
      <c r="C33" s="21"/>
    </row>
    <row r="34" spans="1:5" x14ac:dyDescent="0.5">
      <c r="A34" s="22"/>
      <c r="B34" s="22"/>
      <c r="C34" s="21"/>
    </row>
    <row r="35" spans="1:5" x14ac:dyDescent="0.5">
      <c r="A35" s="15" t="s">
        <v>23</v>
      </c>
      <c r="B35" s="22"/>
      <c r="C35" s="21"/>
    </row>
    <row r="36" spans="1:5" ht="30" customHeight="1" x14ac:dyDescent="0.5">
      <c r="A36" s="62" t="s">
        <v>24</v>
      </c>
      <c r="B36" s="62"/>
      <c r="C36" s="62"/>
      <c r="D36" s="62"/>
      <c r="E36" s="62"/>
    </row>
    <row r="37" spans="1:5" x14ac:dyDescent="0.5">
      <c r="A37" s="22"/>
      <c r="B37" s="21"/>
    </row>
    <row r="38" spans="1:5" x14ac:dyDescent="0.5">
      <c r="A38" s="54" t="s">
        <v>64</v>
      </c>
      <c r="B38" s="54"/>
      <c r="C38" s="54"/>
      <c r="D38" s="54"/>
      <c r="E38" s="54"/>
    </row>
    <row r="39" spans="1:5" x14ac:dyDescent="0.5">
      <c r="A39" s="54" t="s">
        <v>25</v>
      </c>
      <c r="B39" s="54"/>
      <c r="C39" s="54"/>
      <c r="D39" s="54"/>
      <c r="E39" s="54"/>
    </row>
    <row r="41" spans="1:5" x14ac:dyDescent="0.5">
      <c r="A41" s="54" t="s">
        <v>69</v>
      </c>
      <c r="B41" s="54"/>
      <c r="C41" s="54"/>
      <c r="D41" s="54"/>
      <c r="E41" s="54"/>
    </row>
  </sheetData>
  <mergeCells count="25">
    <mergeCell ref="A38:E38"/>
    <mergeCell ref="A39:E39"/>
    <mergeCell ref="A41:E41"/>
    <mergeCell ref="A11:E11"/>
    <mergeCell ref="C18:E18"/>
    <mergeCell ref="C19:E19"/>
    <mergeCell ref="C31:E31"/>
    <mergeCell ref="C32:E32"/>
    <mergeCell ref="B15:E15"/>
    <mergeCell ref="C20:E20"/>
    <mergeCell ref="C21:E21"/>
    <mergeCell ref="C22:E22"/>
    <mergeCell ref="B24:C24"/>
    <mergeCell ref="A36:E36"/>
    <mergeCell ref="B14:E14"/>
    <mergeCell ref="A13:E13"/>
    <mergeCell ref="B10:C10"/>
    <mergeCell ref="B5:C5"/>
    <mergeCell ref="B6:C6"/>
    <mergeCell ref="B9:C9"/>
    <mergeCell ref="A2:E2"/>
    <mergeCell ref="A3:E3"/>
    <mergeCell ref="A7:A8"/>
    <mergeCell ref="B7:E7"/>
    <mergeCell ref="B8:E8"/>
  </mergeCells>
  <pageMargins left="0.30208333333333331" right="0.19791666666666666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E918C-8D6C-4EF7-BE02-694288E10ACF}">
  <dimension ref="A1:U34"/>
  <sheetViews>
    <sheetView topLeftCell="C1" workbookViewId="0">
      <selection activeCell="G20" sqref="G20"/>
    </sheetView>
  </sheetViews>
  <sheetFormatPr defaultColWidth="9.1171875" defaultRowHeight="14.35" x14ac:dyDescent="0.5"/>
  <cols>
    <col min="1" max="2" width="9.1171875" style="33"/>
    <col min="3" max="3" width="11.87890625" style="33" customWidth="1"/>
    <col min="4" max="4" width="33.1171875" style="33" bestFit="1" customWidth="1"/>
    <col min="5" max="5" width="28" style="33" bestFit="1" customWidth="1"/>
    <col min="6" max="6" width="9" style="33" customWidth="1"/>
    <col min="7" max="8" width="9.1171875" style="33"/>
    <col min="9" max="9" width="11.1171875" style="33" bestFit="1" customWidth="1"/>
    <col min="10" max="10" width="14" style="33" customWidth="1"/>
    <col min="11" max="11" width="17.41015625" style="33" bestFit="1" customWidth="1"/>
    <col min="12" max="12" width="9.1171875" style="33"/>
    <col min="13" max="13" width="10.5859375" style="33" bestFit="1" customWidth="1"/>
    <col min="14" max="14" width="9.1171875" style="33"/>
    <col min="15" max="15" width="11.1171875" style="33" bestFit="1" customWidth="1"/>
    <col min="16" max="16" width="12.5859375" style="34" customWidth="1"/>
    <col min="17" max="17" width="9.1171875" style="33"/>
    <col min="18" max="18" width="13.29296875" style="33" bestFit="1" customWidth="1"/>
    <col min="19" max="20" width="9.1171875" style="33"/>
    <col min="21" max="21" width="13.5859375" style="33" customWidth="1"/>
    <col min="22" max="16384" width="9.1171875" style="33"/>
  </cols>
  <sheetData>
    <row r="1" spans="1:21" ht="24" x14ac:dyDescent="0.5">
      <c r="A1" s="68" t="s">
        <v>27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</row>
    <row r="2" spans="1:21" x14ac:dyDescent="0.5">
      <c r="A2" s="69" t="s">
        <v>28</v>
      </c>
      <c r="B2" s="64" t="s">
        <v>29</v>
      </c>
      <c r="C2" s="64" t="s">
        <v>3</v>
      </c>
      <c r="D2" s="23" t="s">
        <v>30</v>
      </c>
      <c r="E2" s="23" t="s">
        <v>31</v>
      </c>
      <c r="F2" s="66" t="s">
        <v>61</v>
      </c>
      <c r="G2" s="23" t="s">
        <v>32</v>
      </c>
      <c r="H2" s="23" t="s">
        <v>33</v>
      </c>
      <c r="I2" s="23" t="s">
        <v>63</v>
      </c>
      <c r="J2" s="66" t="s">
        <v>34</v>
      </c>
      <c r="K2" s="66" t="s">
        <v>35</v>
      </c>
      <c r="L2" s="70" t="s">
        <v>36</v>
      </c>
      <c r="M2" s="70"/>
      <c r="N2" s="70"/>
      <c r="O2" s="70"/>
      <c r="P2" s="71" t="s">
        <v>37</v>
      </c>
      <c r="Q2" s="64" t="s">
        <v>38</v>
      </c>
      <c r="R2" s="64" t="s">
        <v>56</v>
      </c>
      <c r="S2" s="71" t="s">
        <v>39</v>
      </c>
      <c r="T2" s="64" t="s">
        <v>40</v>
      </c>
      <c r="U2" s="64" t="s">
        <v>57</v>
      </c>
    </row>
    <row r="3" spans="1:21" x14ac:dyDescent="0.5">
      <c r="A3" s="69"/>
      <c r="B3" s="65"/>
      <c r="C3" s="65"/>
      <c r="D3" s="24" t="s">
        <v>41</v>
      </c>
      <c r="E3" s="23" t="s">
        <v>58</v>
      </c>
      <c r="F3" s="67"/>
      <c r="G3" s="23" t="s">
        <v>42</v>
      </c>
      <c r="H3" s="23" t="s">
        <v>43</v>
      </c>
      <c r="I3" s="23">
        <v>1</v>
      </c>
      <c r="J3" s="67"/>
      <c r="K3" s="67"/>
      <c r="L3" s="25" t="s">
        <v>44</v>
      </c>
      <c r="M3" s="25" t="s">
        <v>45</v>
      </c>
      <c r="N3" s="25" t="s">
        <v>46</v>
      </c>
      <c r="O3" s="25" t="s">
        <v>47</v>
      </c>
      <c r="P3" s="72"/>
      <c r="Q3" s="65"/>
      <c r="R3" s="65"/>
      <c r="S3" s="72"/>
      <c r="T3" s="65"/>
      <c r="U3" s="65"/>
    </row>
    <row r="4" spans="1:21" customFormat="1" x14ac:dyDescent="0.5">
      <c r="A4" s="35" t="s">
        <v>48</v>
      </c>
      <c r="B4" s="35" t="s">
        <v>49</v>
      </c>
      <c r="C4" s="35" t="s">
        <v>50</v>
      </c>
      <c r="D4" s="35" t="s">
        <v>51</v>
      </c>
      <c r="E4" s="35" t="s">
        <v>59</v>
      </c>
      <c r="F4" s="35" t="s">
        <v>62</v>
      </c>
      <c r="G4" s="35" t="s">
        <v>52</v>
      </c>
      <c r="H4" s="35" t="s">
        <v>53</v>
      </c>
      <c r="I4" s="35">
        <v>3</v>
      </c>
      <c r="J4" s="35" t="s">
        <v>60</v>
      </c>
      <c r="K4" s="36" t="s">
        <v>54</v>
      </c>
      <c r="L4" s="35">
        <v>1</v>
      </c>
      <c r="M4" s="35">
        <v>1</v>
      </c>
      <c r="N4" s="35">
        <v>1</v>
      </c>
      <c r="O4" s="35">
        <v>1</v>
      </c>
      <c r="P4" s="37" cm="1">
        <f t="array" ref="P4">_xlfn.SWITCH(SUM(L4:O4), 0,0,1, 270, 2, 486, 3, 657, 4, 792)</f>
        <v>792</v>
      </c>
      <c r="Q4" s="38">
        <v>1</v>
      </c>
      <c r="R4" s="38" t="s">
        <v>55</v>
      </c>
      <c r="S4" s="37">
        <f>P4+(Q4*80)</f>
        <v>872</v>
      </c>
      <c r="T4" s="38" t="s">
        <v>52</v>
      </c>
      <c r="U4" s="39">
        <v>46181</v>
      </c>
    </row>
    <row r="5" spans="1:21" x14ac:dyDescent="0.5">
      <c r="A5" s="27">
        <v>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4"/>
      <c r="M5" s="4"/>
      <c r="N5" s="4"/>
      <c r="O5" s="4"/>
      <c r="P5" s="40" cm="1">
        <f t="array" ref="P5">_xlfn.SWITCH(SUM(L5:O5), 0,0,1, 270, 2, 486, 3, 657, 4, 792)</f>
        <v>0</v>
      </c>
      <c r="Q5" s="28"/>
      <c r="R5" s="41" t="s">
        <v>55</v>
      </c>
      <c r="S5" s="26">
        <f t="shared" ref="S5:S34" si="0">P5+(Q5*80)</f>
        <v>0</v>
      </c>
      <c r="T5" s="28"/>
      <c r="U5" s="4"/>
    </row>
    <row r="6" spans="1:21" x14ac:dyDescent="0.5">
      <c r="A6" s="27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4"/>
      <c r="M6" s="4"/>
      <c r="N6" s="4"/>
      <c r="O6" s="4"/>
      <c r="P6" s="40" cm="1">
        <f t="array" ref="P6">_xlfn.SWITCH(SUM(L6:O6), 0,0,1, 270, 2, 486, 3, 657, 4, 792)</f>
        <v>0</v>
      </c>
      <c r="Q6" s="28"/>
      <c r="R6" s="41" t="s">
        <v>55</v>
      </c>
      <c r="S6" s="26">
        <f t="shared" si="0"/>
        <v>0</v>
      </c>
      <c r="T6" s="28"/>
      <c r="U6" s="4"/>
    </row>
    <row r="7" spans="1:21" x14ac:dyDescent="0.5">
      <c r="A7" s="27">
        <v>3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4"/>
      <c r="M7" s="4"/>
      <c r="N7" s="4"/>
      <c r="O7" s="4"/>
      <c r="P7" s="40" cm="1">
        <f t="array" ref="P7">_xlfn.SWITCH(SUM(L7:O7), 0,0,1, 270, 2, 486, 3, 657, 4, 792)</f>
        <v>0</v>
      </c>
      <c r="Q7" s="28"/>
      <c r="R7" s="41" t="s">
        <v>55</v>
      </c>
      <c r="S7" s="26">
        <f t="shared" si="0"/>
        <v>0</v>
      </c>
      <c r="T7" s="28"/>
      <c r="U7" s="4"/>
    </row>
    <row r="8" spans="1:21" x14ac:dyDescent="0.5">
      <c r="A8" s="27">
        <v>4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4"/>
      <c r="M8" s="4"/>
      <c r="N8" s="4"/>
      <c r="O8" s="4"/>
      <c r="P8" s="40" cm="1">
        <f t="array" ref="P8">_xlfn.SWITCH(SUM(L8:O8), 0,0,1, 270, 2, 486, 3, 657, 4, 792)</f>
        <v>0</v>
      </c>
      <c r="Q8" s="28"/>
      <c r="R8" s="41" t="s">
        <v>55</v>
      </c>
      <c r="S8" s="26">
        <f t="shared" si="0"/>
        <v>0</v>
      </c>
      <c r="T8" s="28"/>
      <c r="U8" s="4"/>
    </row>
    <row r="9" spans="1:21" x14ac:dyDescent="0.5">
      <c r="A9" s="27">
        <v>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4"/>
      <c r="M9" s="4"/>
      <c r="N9" s="4"/>
      <c r="O9" s="4"/>
      <c r="P9" s="40" cm="1">
        <f t="array" ref="P9">_xlfn.SWITCH(SUM(L9:O9), 0,0,1, 270, 2, 486, 3, 657, 4, 792)</f>
        <v>0</v>
      </c>
      <c r="Q9" s="28"/>
      <c r="R9" s="41" t="s">
        <v>55</v>
      </c>
      <c r="S9" s="26">
        <f t="shared" si="0"/>
        <v>0</v>
      </c>
      <c r="T9" s="28"/>
      <c r="U9" s="4"/>
    </row>
    <row r="10" spans="1:21" x14ac:dyDescent="0.5">
      <c r="A10" s="27">
        <v>6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4"/>
      <c r="M10" s="4"/>
      <c r="N10" s="4"/>
      <c r="O10" s="4"/>
      <c r="P10" s="40" cm="1">
        <f t="array" ref="P10">_xlfn.SWITCH(SUM(L10:O10), 0,0,1, 270, 2, 486, 3, 657, 4, 792)</f>
        <v>0</v>
      </c>
      <c r="Q10" s="28"/>
      <c r="R10" s="41" t="s">
        <v>55</v>
      </c>
      <c r="S10" s="26">
        <f t="shared" si="0"/>
        <v>0</v>
      </c>
      <c r="T10" s="28"/>
      <c r="U10" s="4"/>
    </row>
    <row r="11" spans="1:21" x14ac:dyDescent="0.5">
      <c r="A11" s="27">
        <v>7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4"/>
      <c r="M11" s="4"/>
      <c r="N11" s="4"/>
      <c r="O11" s="4"/>
      <c r="P11" s="40" cm="1">
        <f t="array" ref="P11">_xlfn.SWITCH(SUM(L11:O11), 0,0,1, 270, 2, 486, 3, 657, 4, 792)</f>
        <v>0</v>
      </c>
      <c r="Q11" s="28"/>
      <c r="R11" s="41" t="s">
        <v>55</v>
      </c>
      <c r="S11" s="26">
        <f t="shared" si="0"/>
        <v>0</v>
      </c>
      <c r="T11" s="28"/>
      <c r="U11" s="4"/>
    </row>
    <row r="12" spans="1:21" x14ac:dyDescent="0.5">
      <c r="A12" s="27">
        <v>8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4"/>
      <c r="M12" s="4"/>
      <c r="N12" s="4"/>
      <c r="O12" s="4"/>
      <c r="P12" s="40" cm="1">
        <f t="array" ref="P12">_xlfn.SWITCH(SUM(L12:O12), 0,0,1, 270, 2, 486, 3, 657, 4, 792)</f>
        <v>0</v>
      </c>
      <c r="Q12" s="28"/>
      <c r="R12" s="41" t="s">
        <v>55</v>
      </c>
      <c r="S12" s="26">
        <f t="shared" si="0"/>
        <v>0</v>
      </c>
      <c r="T12" s="28"/>
      <c r="U12" s="4"/>
    </row>
    <row r="13" spans="1:21" x14ac:dyDescent="0.5">
      <c r="A13" s="27">
        <v>9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4"/>
      <c r="M13" s="4"/>
      <c r="N13" s="4"/>
      <c r="O13" s="4"/>
      <c r="P13" s="40" cm="1">
        <f t="array" ref="P13">_xlfn.SWITCH(SUM(L13:O13), 0,0,1, 270, 2, 486, 3, 657, 4, 792)</f>
        <v>0</v>
      </c>
      <c r="Q13" s="28"/>
      <c r="R13" s="41" t="s">
        <v>55</v>
      </c>
      <c r="S13" s="26">
        <f t="shared" si="0"/>
        <v>0</v>
      </c>
      <c r="T13" s="28"/>
      <c r="U13" s="4"/>
    </row>
    <row r="14" spans="1:21" x14ac:dyDescent="0.5">
      <c r="A14" s="27">
        <v>10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4"/>
      <c r="M14" s="4"/>
      <c r="N14" s="4"/>
      <c r="O14" s="4"/>
      <c r="P14" s="40" cm="1">
        <f t="array" ref="P14">_xlfn.SWITCH(SUM(L14:O14), 0,0,1, 270, 2, 486, 3, 657, 4, 792)</f>
        <v>0</v>
      </c>
      <c r="Q14" s="28"/>
      <c r="R14" s="41" t="s">
        <v>55</v>
      </c>
      <c r="S14" s="26">
        <f t="shared" si="0"/>
        <v>0</v>
      </c>
      <c r="T14" s="28"/>
      <c r="U14" s="4"/>
    </row>
    <row r="15" spans="1:21" x14ac:dyDescent="0.5">
      <c r="A15" s="27">
        <v>11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4"/>
      <c r="M15" s="4"/>
      <c r="N15" s="4"/>
      <c r="O15" s="4"/>
      <c r="P15" s="40" cm="1">
        <f t="array" ref="P15">_xlfn.SWITCH(SUM(L15:O15), 0,0,1, 270, 2, 486, 3, 657, 4, 792)</f>
        <v>0</v>
      </c>
      <c r="Q15" s="28"/>
      <c r="R15" s="41" t="s">
        <v>55</v>
      </c>
      <c r="S15" s="26">
        <f t="shared" si="0"/>
        <v>0</v>
      </c>
      <c r="T15" s="28"/>
      <c r="U15" s="4"/>
    </row>
    <row r="16" spans="1:21" x14ac:dyDescent="0.5">
      <c r="A16" s="27">
        <v>12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4"/>
      <c r="M16" s="4"/>
      <c r="N16" s="4"/>
      <c r="O16" s="4"/>
      <c r="P16" s="40" cm="1">
        <f t="array" ref="P16">_xlfn.SWITCH(SUM(L16:O16), 0,0,1, 270, 2, 486, 3, 657, 4, 792)</f>
        <v>0</v>
      </c>
      <c r="Q16" s="28"/>
      <c r="R16" s="41" t="s">
        <v>55</v>
      </c>
      <c r="S16" s="26">
        <f t="shared" si="0"/>
        <v>0</v>
      </c>
      <c r="T16" s="28"/>
      <c r="U16" s="4"/>
    </row>
    <row r="17" spans="1:21" x14ac:dyDescent="0.5">
      <c r="A17" s="27">
        <v>13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4"/>
      <c r="M17" s="4"/>
      <c r="N17" s="4"/>
      <c r="O17" s="4"/>
      <c r="P17" s="40" cm="1">
        <f t="array" ref="P17">_xlfn.SWITCH(SUM(L17:O17), 0,0,1, 270, 2, 486, 3, 657, 4, 792)</f>
        <v>0</v>
      </c>
      <c r="Q17" s="28"/>
      <c r="R17" s="41" t="s">
        <v>55</v>
      </c>
      <c r="S17" s="26">
        <f t="shared" si="0"/>
        <v>0</v>
      </c>
      <c r="T17" s="28"/>
      <c r="U17" s="4"/>
    </row>
    <row r="18" spans="1:21" x14ac:dyDescent="0.5">
      <c r="A18" s="27">
        <v>14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4"/>
      <c r="M18" s="4"/>
      <c r="N18" s="4"/>
      <c r="O18" s="4"/>
      <c r="P18" s="40" cm="1">
        <f t="array" ref="P18">_xlfn.SWITCH(SUM(L18:O18), 0,0,1, 270, 2, 486, 3, 657, 4, 792)</f>
        <v>0</v>
      </c>
      <c r="Q18" s="28"/>
      <c r="R18" s="41" t="s">
        <v>55</v>
      </c>
      <c r="S18" s="26">
        <f t="shared" si="0"/>
        <v>0</v>
      </c>
      <c r="T18" s="28"/>
      <c r="U18" s="4"/>
    </row>
    <row r="19" spans="1:21" x14ac:dyDescent="0.5">
      <c r="A19" s="27">
        <v>15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4"/>
      <c r="M19" s="4"/>
      <c r="N19" s="4"/>
      <c r="O19" s="4"/>
      <c r="P19" s="40" cm="1">
        <f t="array" ref="P19">_xlfn.SWITCH(SUM(L19:O19), 0,0,1, 270, 2, 486, 3, 657, 4, 792)</f>
        <v>0</v>
      </c>
      <c r="Q19" s="28"/>
      <c r="R19" s="41" t="s">
        <v>55</v>
      </c>
      <c r="S19" s="26">
        <f t="shared" si="0"/>
        <v>0</v>
      </c>
      <c r="T19" s="28"/>
      <c r="U19" s="4"/>
    </row>
    <row r="20" spans="1:21" x14ac:dyDescent="0.5">
      <c r="A20" s="27">
        <v>16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4"/>
      <c r="M20" s="4"/>
      <c r="N20" s="4"/>
      <c r="O20" s="4"/>
      <c r="P20" s="40" cm="1">
        <f t="array" ref="P20">_xlfn.SWITCH(SUM(L20:O20), 0,0,1, 270, 2, 486, 3, 657, 4, 792)</f>
        <v>0</v>
      </c>
      <c r="Q20" s="28"/>
      <c r="R20" s="41" t="s">
        <v>55</v>
      </c>
      <c r="S20" s="26">
        <f t="shared" si="0"/>
        <v>0</v>
      </c>
      <c r="T20" s="28"/>
      <c r="U20" s="4"/>
    </row>
    <row r="21" spans="1:21" x14ac:dyDescent="0.5">
      <c r="A21" s="27">
        <v>17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4"/>
      <c r="M21" s="4"/>
      <c r="N21" s="4"/>
      <c r="O21" s="4"/>
      <c r="P21" s="40" cm="1">
        <f t="array" ref="P21">_xlfn.SWITCH(SUM(L21:O21), 0,0,1, 270, 2, 486, 3, 657, 4, 792)</f>
        <v>0</v>
      </c>
      <c r="Q21" s="28"/>
      <c r="R21" s="41" t="s">
        <v>55</v>
      </c>
      <c r="S21" s="26">
        <f t="shared" si="0"/>
        <v>0</v>
      </c>
      <c r="T21" s="28"/>
      <c r="U21" s="4"/>
    </row>
    <row r="22" spans="1:21" x14ac:dyDescent="0.5">
      <c r="A22" s="27">
        <v>18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4"/>
      <c r="M22" s="4"/>
      <c r="N22" s="4"/>
      <c r="O22" s="4"/>
      <c r="P22" s="40" cm="1">
        <f t="array" ref="P22">_xlfn.SWITCH(SUM(L22:O22), 0,0,1, 270, 2, 486, 3, 657, 4, 792)</f>
        <v>0</v>
      </c>
      <c r="Q22" s="28"/>
      <c r="R22" s="41" t="s">
        <v>55</v>
      </c>
      <c r="S22" s="26">
        <f t="shared" si="0"/>
        <v>0</v>
      </c>
      <c r="T22" s="28"/>
      <c r="U22" s="4"/>
    </row>
    <row r="23" spans="1:21" x14ac:dyDescent="0.5">
      <c r="A23" s="27">
        <v>19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4"/>
      <c r="M23" s="4"/>
      <c r="N23" s="4"/>
      <c r="O23" s="4"/>
      <c r="P23" s="40" cm="1">
        <f t="array" ref="P23">_xlfn.SWITCH(SUM(L23:O23), 0,0,1, 270, 2, 486, 3, 657, 4, 792)</f>
        <v>0</v>
      </c>
      <c r="Q23" s="28"/>
      <c r="R23" s="41" t="s">
        <v>55</v>
      </c>
      <c r="S23" s="26">
        <f t="shared" si="0"/>
        <v>0</v>
      </c>
      <c r="T23" s="28"/>
      <c r="U23" s="4"/>
    </row>
    <row r="24" spans="1:21" x14ac:dyDescent="0.5">
      <c r="A24" s="27">
        <v>20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4"/>
      <c r="M24" s="4"/>
      <c r="N24" s="4"/>
      <c r="O24" s="4"/>
      <c r="P24" s="40" cm="1">
        <f t="array" ref="P24">_xlfn.SWITCH(SUM(L24:O24), 0,0,1, 270, 2, 486, 3, 657, 4, 792)</f>
        <v>0</v>
      </c>
      <c r="Q24" s="28"/>
      <c r="R24" s="41" t="s">
        <v>55</v>
      </c>
      <c r="S24" s="26">
        <f t="shared" si="0"/>
        <v>0</v>
      </c>
      <c r="T24" s="28"/>
      <c r="U24" s="4"/>
    </row>
    <row r="25" spans="1:21" x14ac:dyDescent="0.5">
      <c r="A25" s="27">
        <v>21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4"/>
      <c r="M25" s="4"/>
      <c r="N25" s="4"/>
      <c r="O25" s="4"/>
      <c r="P25" s="40" cm="1">
        <f t="array" ref="P25">_xlfn.SWITCH(SUM(L25:O25), 0,0,1, 270, 2, 486, 3, 657, 4, 792)</f>
        <v>0</v>
      </c>
      <c r="Q25" s="28"/>
      <c r="R25" s="41" t="s">
        <v>55</v>
      </c>
      <c r="S25" s="26">
        <f t="shared" si="0"/>
        <v>0</v>
      </c>
      <c r="T25" s="28"/>
      <c r="U25" s="4"/>
    </row>
    <row r="26" spans="1:21" x14ac:dyDescent="0.5">
      <c r="A26" s="27">
        <v>22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4"/>
      <c r="M26" s="4"/>
      <c r="N26" s="4"/>
      <c r="O26" s="4"/>
      <c r="P26" s="40" cm="1">
        <f t="array" ref="P26">_xlfn.SWITCH(SUM(L26:O26), 0,0,1, 270, 2, 486, 3, 657, 4, 792)</f>
        <v>0</v>
      </c>
      <c r="Q26" s="28"/>
      <c r="R26" s="41" t="s">
        <v>55</v>
      </c>
      <c r="S26" s="26">
        <f t="shared" si="0"/>
        <v>0</v>
      </c>
      <c r="T26" s="28"/>
      <c r="U26" s="4"/>
    </row>
    <row r="27" spans="1:21" x14ac:dyDescent="0.5">
      <c r="A27" s="27">
        <v>23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4"/>
      <c r="M27" s="4"/>
      <c r="N27" s="4"/>
      <c r="O27" s="4"/>
      <c r="P27" s="40" cm="1">
        <f t="array" ref="P27">_xlfn.SWITCH(SUM(L27:O27), 0,0,1, 270, 2, 486, 3, 657, 4, 792)</f>
        <v>0</v>
      </c>
      <c r="Q27" s="28"/>
      <c r="R27" s="41" t="s">
        <v>55</v>
      </c>
      <c r="S27" s="26">
        <f t="shared" si="0"/>
        <v>0</v>
      </c>
      <c r="T27" s="28"/>
      <c r="U27" s="4"/>
    </row>
    <row r="28" spans="1:21" x14ac:dyDescent="0.5">
      <c r="A28" s="27">
        <v>24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4"/>
      <c r="M28" s="4"/>
      <c r="N28" s="4"/>
      <c r="O28" s="4"/>
      <c r="P28" s="40" cm="1">
        <f t="array" ref="P28">_xlfn.SWITCH(SUM(L28:O28), 0,0,1, 270, 2, 486, 3, 657, 4, 792)</f>
        <v>0</v>
      </c>
      <c r="Q28" s="28"/>
      <c r="R28" s="41" t="s">
        <v>55</v>
      </c>
      <c r="S28" s="26">
        <f t="shared" si="0"/>
        <v>0</v>
      </c>
      <c r="T28" s="28"/>
      <c r="U28" s="4"/>
    </row>
    <row r="29" spans="1:21" x14ac:dyDescent="0.5">
      <c r="A29" s="27">
        <v>25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4"/>
      <c r="M29" s="4"/>
      <c r="N29" s="4"/>
      <c r="O29" s="4"/>
      <c r="P29" s="40" cm="1">
        <f t="array" ref="P29">_xlfn.SWITCH(SUM(L29:O29), 0,0,1, 270, 2, 486, 3, 657, 4, 792)</f>
        <v>0</v>
      </c>
      <c r="Q29" s="28"/>
      <c r="R29" s="41" t="s">
        <v>55</v>
      </c>
      <c r="S29" s="26">
        <f t="shared" si="0"/>
        <v>0</v>
      </c>
      <c r="T29" s="28"/>
      <c r="U29" s="4"/>
    </row>
    <row r="30" spans="1:21" x14ac:dyDescent="0.5">
      <c r="A30" s="27">
        <v>26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4"/>
      <c r="M30" s="4"/>
      <c r="N30" s="4"/>
      <c r="O30" s="4"/>
      <c r="P30" s="40" cm="1">
        <f t="array" ref="P30">_xlfn.SWITCH(SUM(L30:O30), 0,0,1, 270, 2, 486, 3, 657, 4, 792)</f>
        <v>0</v>
      </c>
      <c r="Q30" s="28"/>
      <c r="R30" s="41" t="s">
        <v>55</v>
      </c>
      <c r="S30" s="26">
        <f t="shared" si="0"/>
        <v>0</v>
      </c>
      <c r="T30" s="28"/>
      <c r="U30" s="4"/>
    </row>
    <row r="31" spans="1:21" x14ac:dyDescent="0.5">
      <c r="A31" s="27">
        <v>27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4"/>
      <c r="M31" s="4"/>
      <c r="N31" s="4"/>
      <c r="O31" s="4"/>
      <c r="P31" s="40" cm="1">
        <f t="array" ref="P31">_xlfn.SWITCH(SUM(L31:O31), 0,0,1, 270, 2, 486, 3, 657, 4, 792)</f>
        <v>0</v>
      </c>
      <c r="Q31" s="28"/>
      <c r="R31" s="41" t="s">
        <v>55</v>
      </c>
      <c r="S31" s="26">
        <f t="shared" si="0"/>
        <v>0</v>
      </c>
      <c r="T31" s="28"/>
      <c r="U31" s="4"/>
    </row>
    <row r="32" spans="1:21" x14ac:dyDescent="0.5">
      <c r="A32" s="27">
        <v>28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4"/>
      <c r="M32" s="4"/>
      <c r="N32" s="4"/>
      <c r="O32" s="4"/>
      <c r="P32" s="40" cm="1">
        <f t="array" ref="P32">_xlfn.SWITCH(SUM(L32:O32), 0,0,1, 270, 2, 486, 3, 657, 4, 792)</f>
        <v>0</v>
      </c>
      <c r="Q32" s="28"/>
      <c r="R32" s="41" t="s">
        <v>55</v>
      </c>
      <c r="S32" s="26">
        <f t="shared" si="0"/>
        <v>0</v>
      </c>
      <c r="T32" s="28"/>
      <c r="U32" s="4"/>
    </row>
    <row r="33" spans="1:21" x14ac:dyDescent="0.5">
      <c r="A33" s="27">
        <v>29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4"/>
      <c r="M33" s="4"/>
      <c r="N33" s="4"/>
      <c r="O33" s="4"/>
      <c r="P33" s="40" cm="1">
        <f t="array" ref="P33">_xlfn.SWITCH(SUM(L33:O33), 0,0,1, 270, 2, 486, 3, 657, 4, 792)</f>
        <v>0</v>
      </c>
      <c r="Q33" s="28"/>
      <c r="R33" s="41" t="s">
        <v>55</v>
      </c>
      <c r="S33" s="26">
        <f t="shared" si="0"/>
        <v>0</v>
      </c>
      <c r="T33" s="28"/>
      <c r="U33" s="4"/>
    </row>
    <row r="34" spans="1:21" x14ac:dyDescent="0.5">
      <c r="A34" s="27">
        <v>30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4"/>
      <c r="M34" s="4"/>
      <c r="N34" s="4"/>
      <c r="O34" s="4"/>
      <c r="P34" s="40" cm="1">
        <f t="array" ref="P34">_xlfn.SWITCH(SUM(L34:O34), 0,0,1, 270, 2, 486, 3, 657, 4, 792)</f>
        <v>0</v>
      </c>
      <c r="Q34" s="28"/>
      <c r="R34" s="41" t="s">
        <v>55</v>
      </c>
      <c r="S34" s="26">
        <f t="shared" si="0"/>
        <v>0</v>
      </c>
      <c r="T34" s="28"/>
      <c r="U34" s="4"/>
    </row>
  </sheetData>
  <sheetProtection algorithmName="SHA-512" hashValue="IWKTLI/7sBugURS12zJOThIPFHXffSQf17yj+pEQg79fJCJ6g61/HvPEJGPSvVLWpc1i0frH62152NpctfMvuA==" saltValue="InxX7JobDnm9Ieb3XOxx+g==" spinCount="100000" sheet="1" objects="1" scenarios="1" selectLockedCells="1"/>
  <mergeCells count="14">
    <mergeCell ref="T2:T3"/>
    <mergeCell ref="R2:R3"/>
    <mergeCell ref="U2:U3"/>
    <mergeCell ref="F2:F3"/>
    <mergeCell ref="A1:U1"/>
    <mergeCell ref="A2:A3"/>
    <mergeCell ref="B2:B3"/>
    <mergeCell ref="C2:C3"/>
    <mergeCell ref="J2:J3"/>
    <mergeCell ref="K2:K3"/>
    <mergeCell ref="L2:O2"/>
    <mergeCell ref="P2:P3"/>
    <mergeCell ref="Q2:Q3"/>
    <mergeCell ref="S2:S3"/>
  </mergeCells>
  <dataValidations count="6">
    <dataValidation type="list" allowBlank="1" showInputMessage="1" showErrorMessage="1" sqref="R5:R34" xr:uid="{0E270FE7-F173-4821-B1A0-F348299EED62}">
      <formula1>"0,+1,+2,+3,+4,+5,+6"</formula1>
    </dataValidation>
    <dataValidation type="list" allowBlank="1" showInputMessage="1" showErrorMessage="1" sqref="G3:G34" xr:uid="{A568A8B1-0441-4B31-8437-6EF20B707A62}">
      <formula1>"M,F"</formula1>
    </dataValidation>
    <dataValidation type="list" allowBlank="1" showInputMessage="1" showErrorMessage="1" sqref="L4:O34" xr:uid="{4026A082-B169-4C86-B429-1A1706D6C625}">
      <formula1>"0,1"</formula1>
    </dataValidation>
    <dataValidation type="list" allowBlank="1" showInputMessage="1" showErrorMessage="1" sqref="F4:F1048576" xr:uid="{3B4F7A72-8EBF-4B64-9DA8-C5F4AFA7AE36}">
      <formula1>"Malay, Chinese, Indian, Others"</formula1>
    </dataValidation>
    <dataValidation type="list" allowBlank="1" showInputMessage="1" showErrorMessage="1" sqref="T4:T1048576" xr:uid="{BC63A4BE-EC77-4762-9221-9A054B21CDA2}">
      <formula1>"K28, K30, K32, 2XS, XS, S, M, L, XL, 2XL, 3XL"</formula1>
    </dataValidation>
    <dataValidation type="list" allowBlank="1" showInputMessage="1" showErrorMessage="1" sqref="Q5:Q1048576 Q4" xr:uid="{2FC3B40F-A71D-426C-900A-30D3EC09F093}">
      <formula1>"0,1, 2"</formula1>
    </dataValidation>
  </dataValidations>
  <hyperlinks>
    <hyperlink ref="K4" r:id="rId1" xr:uid="{08BE910F-044E-4BEE-B0D4-22FC5B17E2A4}"/>
  </hyperlinks>
  <pageMargins left="0.7" right="0.7" top="0.75" bottom="0.75" header="0.3" footer="0.3"/>
  <ignoredErrors>
    <ignoredError sqref="P4:P34 S4:S34 P36:P1048576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E4F87-2B98-42EA-8854-52D2B52B5C4A}">
  <dimension ref="A1"/>
  <sheetViews>
    <sheetView workbookViewId="0"/>
  </sheetViews>
  <sheetFormatPr defaultRowHeight="14.35" x14ac:dyDescent="0.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School Info</vt:lpstr>
      <vt:lpstr>Student Registration</vt:lpstr>
      <vt:lpstr>T-shirt size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Lam</dc:creator>
  <cp:lastModifiedBy>GOH SWEE HONG</cp:lastModifiedBy>
  <cp:lastPrinted>2026-05-28T03:05:32Z</cp:lastPrinted>
  <dcterms:created xsi:type="dcterms:W3CDTF">2026-05-21T06:13:19Z</dcterms:created>
  <dcterms:modified xsi:type="dcterms:W3CDTF">2026-05-29T12:17:43Z</dcterms:modified>
</cp:coreProperties>
</file>